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<sst xmlns="http://schemas.openxmlformats.org/spreadsheetml/2006/main" count="180" uniqueCount="93">
  <si>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</si>
  <si>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</si>
  <si>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</si>
  <si>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</si>
  <si>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</si>
  <si>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</si>
  <si>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</si>
  <si>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</si>
  <si>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</si>
  <si>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</si>
  <si>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</si>
  <si>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</si>
  <si>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</si>
  <si>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</si>
  <si>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</si>
  <si>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</si>
  <si>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</si>
  <si>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</si>
  <si>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</si>
  <si>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</si>
  <si>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</si>
  <si>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</si>
  <si>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</si>
  <si>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</si>
  <si>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</si>
  <si>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</si>
  <si>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</si>
  <si>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</si>
  <si>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</si>
  <si>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</si>
  <si>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</si>
  <si>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</si>
  <si>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</si>
  <si>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</si>
  <si>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</si>
  <si>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</si>
  <si>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</si>
  <si>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</si>
  <si>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</si>
  <si>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</si>
  <si>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</si>
  <si>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</si>
  <si>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</si>
  <si>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</si>
  <si>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</si>
  <si>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</si>
  <si>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</si>
  <si>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</si>
  <si>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</si>
  <si>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</si>
  <si>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</si>
  <si>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</si>
  <si>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</si>
  <si>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</si>
  <si>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</si>
  <si>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</si>
  <si>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</si>
  <si>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</si>
  <si>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</si>
  <si>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</si>
  <si>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</si>
  <si>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</si>
  <si>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</si>
  <si>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</si>
  <si>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</si>
  <si>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</si>
  <si>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</si>
  <si>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</si>
  <si>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</si>
  <si>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</si>
  <si>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</si>
  <si>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</si>
  <si>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</si>
  <si>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</si>
  <si>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</si>
  <si>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</si>
  <si>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</si>
  <si>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</si>
  <si>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</si>
  <si>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</si>
  <si>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</si>
  <si>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</si>
  <si>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</si>
  <si>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</si>
  <si>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</si>
  <si>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</si>
  <si>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</si>
  <si>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</si>
  <si>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</si>
  <si>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</si>
  <si>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</si>
  <si>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</si>
  <si>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Settembre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</si>
</sst>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2">
      <selection activeCell="M13" sqref="M13:O13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1.8515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84</v>
      </c>
      <c r="D4" s="127"/>
      <c r="E4" s="149"/>
      <c r="F4" s="148" t="s">
        <v>85</v>
      </c>
      <c r="G4" s="127"/>
      <c r="H4" s="127"/>
      <c r="I4" s="149"/>
      <c r="J4" s="148" t="s">
        <v>86</v>
      </c>
      <c r="K4" s="127"/>
      <c r="L4" s="149"/>
      <c r="M4" s="148" t="s">
        <v>87</v>
      </c>
      <c r="N4" s="127"/>
      <c r="O4" s="149"/>
      <c r="P4" s="127" t="s">
        <v>83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0.0766</v>
      </c>
      <c r="F8" s="22" t="s">
        <v>36</v>
      </c>
      <c r="G8" s="25">
        <f>B46+3.175%</f>
        <v>0.06885</v>
      </c>
      <c r="H8" s="46">
        <v>0.0485</v>
      </c>
      <c r="I8" s="14">
        <f>H8+B46</f>
        <v>0.08560000000000001</v>
      </c>
      <c r="J8" s="31" t="s">
        <v>37</v>
      </c>
      <c r="K8" s="48">
        <v>0.0545</v>
      </c>
      <c r="L8" s="30">
        <f>K8+B46</f>
        <v>0.0916</v>
      </c>
      <c r="M8" s="22" t="s">
        <v>37</v>
      </c>
      <c r="N8" s="48">
        <v>0.063</v>
      </c>
      <c r="O8" s="35">
        <f>N8+B46</f>
        <v>0.1001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69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68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0.055099999999999996</v>
      </c>
      <c r="F18" s="11" t="s">
        <v>36</v>
      </c>
      <c r="G18" s="12">
        <f>B46+1.55%</f>
        <v>0.0526</v>
      </c>
      <c r="H18" s="23">
        <v>0.023</v>
      </c>
      <c r="I18" s="14">
        <f>H18+B46</f>
        <v>0.0601</v>
      </c>
      <c r="J18" s="22" t="s">
        <v>37</v>
      </c>
      <c r="K18" s="43">
        <v>0.028</v>
      </c>
      <c r="L18" s="42">
        <f>K18+B46</f>
        <v>0.0651</v>
      </c>
      <c r="M18" s="22" t="s">
        <v>37</v>
      </c>
      <c r="N18" s="45">
        <v>0.037</v>
      </c>
      <c r="O18" s="42">
        <f>N18+B46</f>
        <v>0.0741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0.0611</v>
      </c>
      <c r="F19" s="15" t="s">
        <v>36</v>
      </c>
      <c r="G19" s="13">
        <f>B46+2.15%</f>
        <v>0.0586</v>
      </c>
      <c r="H19" s="21">
        <v>0.031</v>
      </c>
      <c r="I19" s="14">
        <f>H19+B46</f>
        <v>0.0681</v>
      </c>
      <c r="J19" s="38" t="s">
        <v>36</v>
      </c>
      <c r="K19" s="44">
        <v>0.037</v>
      </c>
      <c r="L19" s="39">
        <f>K19+B46</f>
        <v>0.0741</v>
      </c>
      <c r="M19" s="40" t="s">
        <v>36</v>
      </c>
      <c r="N19" s="44">
        <v>0.042</v>
      </c>
      <c r="O19" s="41">
        <f>N19+B46</f>
        <v>0.0791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69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76</v>
      </c>
      <c r="C26" s="171" t="s">
        <v>77</v>
      </c>
      <c r="D26" s="172"/>
      <c r="E26" s="173"/>
      <c r="F26" s="100" t="s">
        <v>78</v>
      </c>
      <c r="G26" s="101"/>
      <c r="H26" s="101"/>
      <c r="I26" s="163"/>
      <c r="J26" s="100" t="s">
        <v>78</v>
      </c>
      <c r="K26" s="101"/>
      <c r="L26" s="101"/>
      <c r="M26" s="100" t="s">
        <v>79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75</v>
      </c>
      <c r="C27" s="100" t="s">
        <v>80</v>
      </c>
      <c r="D27" s="101"/>
      <c r="E27" s="163"/>
      <c r="F27" s="100" t="s">
        <v>80</v>
      </c>
      <c r="G27" s="101"/>
      <c r="H27" s="101"/>
      <c r="I27" s="163"/>
      <c r="J27" s="100" t="s">
        <v>81</v>
      </c>
      <c r="K27" s="101"/>
      <c r="L27" s="101"/>
      <c r="M27" s="100" t="s">
        <v>82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62</v>
      </c>
      <c r="D28" s="101"/>
      <c r="E28" s="163"/>
      <c r="F28" s="100" t="s">
        <v>62</v>
      </c>
      <c r="G28" s="101"/>
      <c r="H28" s="101"/>
      <c r="I28" s="163"/>
      <c r="J28" s="100" t="s">
        <v>62</v>
      </c>
      <c r="K28" s="101"/>
      <c r="L28" s="101"/>
      <c r="M28" s="100" t="s">
        <v>62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63</v>
      </c>
      <c r="D29" s="101"/>
      <c r="E29" s="163"/>
      <c r="F29" s="100" t="s">
        <v>64</v>
      </c>
      <c r="G29" s="101"/>
      <c r="H29" s="101"/>
      <c r="I29" s="163"/>
      <c r="J29" s="100" t="s">
        <v>64</v>
      </c>
      <c r="K29" s="101"/>
      <c r="L29" s="101"/>
      <c r="M29" s="100" t="s">
        <v>64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0.0371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2023-09-05T11:56:40Z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